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927b1c67884538/Dokumenty/"/>
    </mc:Choice>
  </mc:AlternateContent>
  <xr:revisionPtr revIDLastSave="4" documentId="8_{2F38390B-0A5B-455A-A174-2F4DCAE1E9EC}" xr6:coauthVersionLast="47" xr6:coauthVersionMax="47" xr10:uidLastSave="{BC456573-34EA-4D7B-9E89-E8BDDA0D308C}"/>
  <bookViews>
    <workbookView xWindow="-98" yWindow="-98" windowWidth="22695" windowHeight="14595" xr2:uid="{F7D05AE3-548E-42EB-A065-07DB1B55256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D88" i="1"/>
  <c r="C88" i="1"/>
  <c r="C87" i="1"/>
  <c r="D87" i="1"/>
  <c r="D86" i="1"/>
  <c r="C86" i="1"/>
  <c r="C85" i="1"/>
  <c r="C84" i="1"/>
  <c r="C83" i="1"/>
  <c r="C82" i="1"/>
  <c r="C8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szpital</author>
  </authors>
  <commentList>
    <comment ref="D10" authorId="0" shapeId="0" xr:uid="{7CEDD114-1EF1-47B2-B54E-26243A4FC743}">
      <text>
        <r>
          <rPr>
            <b/>
            <sz val="9"/>
            <color indexed="81"/>
            <rFont val="Tahoma"/>
            <charset val="1"/>
          </rPr>
          <t>szpital:</t>
        </r>
        <r>
          <rPr>
            <sz val="9"/>
            <color indexed="81"/>
            <rFont val="Tahoma"/>
            <charset val="1"/>
          </rPr>
          <t xml:space="preserve">
1 pacjent zakwalifikowany (oczekuje uzyskania leku przez szpital), 2 pacjentów oczekują wyniku Zes. Koordynacyjnego ds. Ch. Ultrarzadkich
1pacjent zakwalifikowany do ETZ zmarł</t>
        </r>
      </text>
    </comment>
  </commentList>
</comments>
</file>

<file path=xl/sharedStrings.xml><?xml version="1.0" encoding="utf-8"?>
<sst xmlns="http://schemas.openxmlformats.org/spreadsheetml/2006/main" count="93" uniqueCount="28">
  <si>
    <t>Katowice</t>
  </si>
  <si>
    <t>Poznań</t>
  </si>
  <si>
    <t>Wrocław</t>
  </si>
  <si>
    <t>Gdańsk</t>
  </si>
  <si>
    <t>Kraków</t>
  </si>
  <si>
    <t>0.5</t>
  </si>
  <si>
    <t>Łódź</t>
  </si>
  <si>
    <t>Warszawa</t>
  </si>
  <si>
    <t xml:space="preserve"> </t>
  </si>
  <si>
    <t>Total number of patients under care</t>
  </si>
  <si>
    <t>Men</t>
  </si>
  <si>
    <t>Women</t>
  </si>
  <si>
    <t>How many patients are qualified to ERT</t>
  </si>
  <si>
    <t>Age of each patient when qualified to ERT</t>
  </si>
  <si>
    <t>Time from diagnosis to ERT initiation</t>
  </si>
  <si>
    <t>Time from first symptom to diagnosis for each patient</t>
  </si>
  <si>
    <t>Patient 1</t>
  </si>
  <si>
    <t>All patients</t>
  </si>
  <si>
    <t>Patients on ERT</t>
  </si>
  <si>
    <t>total men</t>
  </si>
  <si>
    <t>total women</t>
  </si>
  <si>
    <t>total ERT men</t>
  </si>
  <si>
    <t>total ERT women</t>
  </si>
  <si>
    <t>mean time at ERT initiation</t>
  </si>
  <si>
    <t>mean time from diagnosis to ERT</t>
  </si>
  <si>
    <t>mean time from first symptom to diagnosis</t>
  </si>
  <si>
    <t>Site Name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</si>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</sst>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17" fontId="3" fillId="2" borderId="1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17" fontId="3" fillId="2" borderId="2" xfId="0" applyNumberFormat="1" applyFont="1" applyFill="1" applyBorder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Border="1"/>
    <xf numFmtId="0" fontId="3" fillId="2" borderId="3" xfId="0" applyFont="1" applyFill="1" applyBorder="1" applyAlignment="1">
      <alignment horizontal="left"/>
    </xf>
    <xf numFmtId="164" fontId="3" fillId="2" borderId="0" xfId="0" applyNumberFormat="1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0481B-7F2B-422A-87E1-D8A0DC1065BB}">
  <dimension ref="A1:AX89"/>
  <sheetViews>
    <sheetView tabSelected="1" zoomScale="76" workbookViewId="0">
      <selection activeCell="F87" sqref="F87"/>
    </sheetView>
  </sheetViews>
  <sheetFormatPr defaultRowHeight="15.75" x14ac:dyDescent="0.5"/>
  <cols>
    <col min="1" max="1" width="7.9296875" style="6" bestFit="1" customWidth="1"/>
    <col min="2" max="2" width="115.19921875" style="6" bestFit="1" customWidth="1"/>
    <col min="3" max="3" width="9.53125" style="6" bestFit="1" customWidth="1"/>
    <col min="4" max="5" width="9.6640625" style="6" bestFit="1" customWidth="1"/>
    <col min="6" max="6" width="36.46484375" style="6" bestFit="1" customWidth="1"/>
    <col min="7" max="9" width="9.73046875" style="6" bestFit="1" customWidth="1"/>
    <col min="10" max="16384" width="9.06640625" style="6"/>
  </cols>
  <sheetData>
    <row r="1" spans="1:33" ht="16.149999999999999" thickBot="1" x14ac:dyDescent="0.55000000000000004">
      <c r="A1" s="6" t="s">
        <v>26</v>
      </c>
      <c r="D1" s="6" t="s">
        <v>16</v>
      </c>
      <c r="E1" s="7">
        <v>2</v>
      </c>
      <c r="F1" s="7">
        <v>3</v>
      </c>
      <c r="G1" s="6">
        <v>4</v>
      </c>
      <c r="H1" s="6">
        <v>5</v>
      </c>
      <c r="I1" s="6">
        <v>6</v>
      </c>
      <c r="J1" s="6">
        <v>7</v>
      </c>
      <c r="K1" s="6">
        <v>8</v>
      </c>
      <c r="L1" s="6">
        <v>9</v>
      </c>
      <c r="M1" s="6">
        <v>10</v>
      </c>
      <c r="N1" s="6">
        <v>11</v>
      </c>
      <c r="O1" s="6">
        <v>12</v>
      </c>
      <c r="P1" s="6">
        <v>13</v>
      </c>
      <c r="Q1" s="6">
        <v>14</v>
      </c>
      <c r="R1" s="6">
        <v>15</v>
      </c>
      <c r="S1" s="6">
        <v>16</v>
      </c>
      <c r="T1" s="6">
        <v>17</v>
      </c>
      <c r="U1" s="6">
        <v>18</v>
      </c>
      <c r="V1" s="6">
        <v>19</v>
      </c>
      <c r="W1" s="6">
        <v>20</v>
      </c>
      <c r="X1" s="6">
        <v>21</v>
      </c>
      <c r="Y1" s="6">
        <v>22</v>
      </c>
      <c r="Z1" s="6">
        <v>23</v>
      </c>
      <c r="AA1" s="6">
        <v>24</v>
      </c>
      <c r="AB1" s="6">
        <v>25</v>
      </c>
      <c r="AC1" s="6">
        <v>26</v>
      </c>
      <c r="AD1" s="6">
        <v>27</v>
      </c>
      <c r="AE1" s="6">
        <v>28</v>
      </c>
      <c r="AF1" s="6">
        <v>29</v>
      </c>
      <c r="AG1" s="6">
        <v>30</v>
      </c>
    </row>
    <row r="2" spans="1:33" ht="16.5" thickTop="1" thickBot="1" x14ac:dyDescent="0.55000000000000004">
      <c r="A2" s="6" t="s">
        <v>0</v>
      </c>
      <c r="B2" s="1" t="s">
        <v>9</v>
      </c>
      <c r="C2" s="1">
        <v>3</v>
      </c>
      <c r="D2" s="1"/>
      <c r="E2" s="1"/>
      <c r="F2" s="1"/>
      <c r="G2" s="1"/>
      <c r="H2" s="1"/>
      <c r="I2" s="1"/>
    </row>
    <row r="3" spans="1:33" ht="16.5" thickTop="1" thickBot="1" x14ac:dyDescent="0.55000000000000004">
      <c r="B3" s="8" t="s">
        <v>10</v>
      </c>
      <c r="C3" s="1">
        <v>2</v>
      </c>
      <c r="D3" s="1"/>
      <c r="E3" s="1"/>
      <c r="F3" s="1"/>
      <c r="G3" s="1"/>
      <c r="H3" s="1"/>
      <c r="I3" s="1"/>
    </row>
    <row r="4" spans="1:33" ht="16.5" thickTop="1" thickBot="1" x14ac:dyDescent="0.55000000000000004">
      <c r="B4" s="8" t="s">
        <v>11</v>
      </c>
      <c r="C4" s="1">
        <v>1</v>
      </c>
      <c r="D4" s="1"/>
      <c r="E4" s="1"/>
      <c r="F4" s="1"/>
      <c r="G4" s="1"/>
      <c r="H4" s="1"/>
      <c r="I4" s="1"/>
    </row>
    <row r="5" spans="1:33" ht="16.5" thickTop="1" thickBot="1" x14ac:dyDescent="0.55000000000000004">
      <c r="B5" s="1" t="s">
        <v>12</v>
      </c>
      <c r="C5" s="1">
        <v>1</v>
      </c>
      <c r="D5" s="1"/>
      <c r="E5" s="1"/>
      <c r="F5" s="1"/>
      <c r="G5" s="1"/>
      <c r="H5" s="1"/>
      <c r="I5" s="1"/>
    </row>
    <row r="6" spans="1:33" ht="16.5" thickTop="1" thickBot="1" x14ac:dyDescent="0.55000000000000004">
      <c r="B6" s="8" t="s">
        <v>10</v>
      </c>
      <c r="C6" s="1">
        <v>1</v>
      </c>
      <c r="D6" s="1"/>
      <c r="E6" s="1"/>
      <c r="F6" s="1"/>
      <c r="G6" s="1"/>
      <c r="H6" s="1"/>
      <c r="I6" s="1"/>
    </row>
    <row r="7" spans="1:33" ht="16.5" thickTop="1" thickBot="1" x14ac:dyDescent="0.55000000000000004">
      <c r="B7" s="8" t="s">
        <v>11</v>
      </c>
      <c r="C7" s="1">
        <v>0</v>
      </c>
      <c r="D7" s="1"/>
      <c r="E7" s="1"/>
      <c r="F7" s="1"/>
      <c r="G7" s="1"/>
      <c r="H7" s="1"/>
      <c r="I7" s="1"/>
    </row>
    <row r="8" spans="1:33" ht="16.5" thickTop="1" thickBot="1" x14ac:dyDescent="0.55000000000000004">
      <c r="B8" s="2" t="s">
        <v>13</v>
      </c>
      <c r="C8" s="2"/>
      <c r="D8" s="2">
        <v>44</v>
      </c>
      <c r="E8" s="2">
        <v>25</v>
      </c>
      <c r="F8" s="2">
        <v>27</v>
      </c>
      <c r="G8" s="2"/>
      <c r="H8" s="2"/>
      <c r="I8" s="2"/>
    </row>
    <row r="9" spans="1:33" ht="16.5" thickTop="1" thickBot="1" x14ac:dyDescent="0.55000000000000004">
      <c r="B9" s="2" t="s">
        <v>14</v>
      </c>
      <c r="C9" s="2"/>
      <c r="D9" s="2">
        <v>2</v>
      </c>
      <c r="E9" s="2">
        <v>10</v>
      </c>
      <c r="F9" s="2">
        <v>0.15</v>
      </c>
      <c r="G9" s="2"/>
      <c r="H9" s="2"/>
      <c r="I9" s="2"/>
    </row>
    <row r="10" spans="1:33" ht="16.5" thickTop="1" thickBot="1" x14ac:dyDescent="0.55000000000000004">
      <c r="B10" s="2" t="s">
        <v>15</v>
      </c>
      <c r="C10" s="2"/>
      <c r="D10" s="2">
        <v>8</v>
      </c>
      <c r="E10" s="2">
        <v>10</v>
      </c>
      <c r="F10" s="2">
        <v>10</v>
      </c>
      <c r="G10" s="2"/>
      <c r="H10" s="2"/>
      <c r="I10" s="2"/>
    </row>
    <row r="11" spans="1:33" ht="16.5" thickTop="1" thickBot="1" x14ac:dyDescent="0.55000000000000004">
      <c r="B11" s="2"/>
      <c r="C11" s="2"/>
      <c r="D11" s="2"/>
      <c r="E11" s="2"/>
      <c r="F11" s="2"/>
      <c r="G11" s="2"/>
      <c r="H11" s="2"/>
      <c r="I11" s="2"/>
    </row>
    <row r="12" spans="1:33" ht="16.5" thickTop="1" thickBot="1" x14ac:dyDescent="0.55000000000000004"/>
    <row r="13" spans="1:33" ht="16.5" thickTop="1" thickBot="1" x14ac:dyDescent="0.55000000000000004">
      <c r="A13" s="6" t="s">
        <v>1</v>
      </c>
      <c r="B13" s="1" t="s">
        <v>9</v>
      </c>
      <c r="C13" s="1">
        <v>6</v>
      </c>
      <c r="D13" s="1"/>
      <c r="E13" s="1" t="s">
        <v>8</v>
      </c>
      <c r="F13" s="1" t="s">
        <v>8</v>
      </c>
      <c r="G13" s="1" t="s">
        <v>8</v>
      </c>
      <c r="H13" s="1" t="s">
        <v>8</v>
      </c>
      <c r="I13" s="1" t="s">
        <v>8</v>
      </c>
    </row>
    <row r="14" spans="1:33" ht="16.5" thickTop="1" thickBot="1" x14ac:dyDescent="0.55000000000000004">
      <c r="B14" s="8" t="s">
        <v>10</v>
      </c>
      <c r="C14" s="1">
        <v>3</v>
      </c>
      <c r="D14" s="1">
        <v>1</v>
      </c>
      <c r="E14" s="1"/>
      <c r="F14" s="1">
        <v>1</v>
      </c>
      <c r="G14" s="1"/>
      <c r="H14" s="1"/>
      <c r="I14" s="1"/>
    </row>
    <row r="15" spans="1:33" ht="16.5" thickTop="1" thickBot="1" x14ac:dyDescent="0.55000000000000004">
      <c r="B15" s="8" t="s">
        <v>11</v>
      </c>
      <c r="C15" s="1">
        <v>3</v>
      </c>
      <c r="D15" s="1"/>
      <c r="E15" s="1">
        <v>1</v>
      </c>
      <c r="F15" s="1"/>
      <c r="G15" s="1"/>
      <c r="H15" s="1"/>
      <c r="I15" s="1"/>
    </row>
    <row r="16" spans="1:33" ht="16.5" thickTop="1" thickBot="1" x14ac:dyDescent="0.55000000000000004">
      <c r="B16" s="1" t="s">
        <v>12</v>
      </c>
      <c r="C16" s="1">
        <v>3</v>
      </c>
      <c r="D16" s="1"/>
      <c r="E16" s="1"/>
      <c r="F16" s="1"/>
      <c r="G16" s="1"/>
      <c r="H16" s="1"/>
      <c r="I16" s="1"/>
    </row>
    <row r="17" spans="1:17" ht="16.5" thickTop="1" thickBot="1" x14ac:dyDescent="0.55000000000000004">
      <c r="B17" s="8" t="s">
        <v>10</v>
      </c>
      <c r="C17" s="1">
        <v>2</v>
      </c>
      <c r="D17" s="1">
        <v>1</v>
      </c>
      <c r="E17" s="1"/>
      <c r="F17" s="1">
        <v>1</v>
      </c>
      <c r="G17" s="1"/>
      <c r="H17" s="1"/>
      <c r="I17" s="1"/>
    </row>
    <row r="18" spans="1:17" ht="16.5" thickTop="1" thickBot="1" x14ac:dyDescent="0.55000000000000004">
      <c r="B18" s="8" t="s">
        <v>11</v>
      </c>
      <c r="C18" s="1">
        <v>1</v>
      </c>
      <c r="D18" s="1"/>
      <c r="E18" s="1">
        <v>1</v>
      </c>
      <c r="F18" s="1"/>
      <c r="G18" s="1"/>
      <c r="H18" s="1"/>
      <c r="I18" s="1"/>
    </row>
    <row r="19" spans="1:17" ht="16.5" thickTop="1" thickBot="1" x14ac:dyDescent="0.55000000000000004">
      <c r="B19" s="2" t="s">
        <v>13</v>
      </c>
      <c r="C19" s="2"/>
      <c r="D19" s="2">
        <v>18</v>
      </c>
      <c r="E19" s="2">
        <v>49</v>
      </c>
      <c r="F19" s="2">
        <v>32</v>
      </c>
      <c r="G19" s="2">
        <v>42</v>
      </c>
      <c r="H19" s="2">
        <v>68</v>
      </c>
      <c r="I19" s="2">
        <v>32</v>
      </c>
    </row>
    <row r="20" spans="1:17" ht="16.5" thickTop="1" thickBot="1" x14ac:dyDescent="0.55000000000000004">
      <c r="B20" s="2" t="s">
        <v>14</v>
      </c>
      <c r="C20" s="2"/>
      <c r="D20" s="2">
        <v>4</v>
      </c>
      <c r="E20" s="2">
        <v>2</v>
      </c>
      <c r="F20" s="2">
        <v>3</v>
      </c>
      <c r="G20" s="2">
        <v>1</v>
      </c>
      <c r="H20" s="2">
        <v>1</v>
      </c>
      <c r="I20" s="2">
        <v>1</v>
      </c>
    </row>
    <row r="21" spans="1:17" ht="16.5" thickTop="1" thickBot="1" x14ac:dyDescent="0.55000000000000004">
      <c r="B21" s="2" t="s">
        <v>15</v>
      </c>
      <c r="C21" s="2"/>
      <c r="D21" s="2">
        <v>10</v>
      </c>
      <c r="E21" s="2">
        <v>15</v>
      </c>
      <c r="F21" s="2">
        <v>10</v>
      </c>
      <c r="G21" s="2">
        <v>5</v>
      </c>
      <c r="H21" s="2">
        <v>20</v>
      </c>
      <c r="I21" s="2">
        <v>20</v>
      </c>
    </row>
    <row r="22" spans="1:17" ht="16.5" thickTop="1" thickBot="1" x14ac:dyDescent="0.55000000000000004">
      <c r="B22" s="2"/>
      <c r="C22" s="2"/>
      <c r="D22" s="2"/>
      <c r="E22" s="2"/>
      <c r="F22" s="2"/>
      <c r="G22" s="2"/>
      <c r="H22" s="2"/>
      <c r="I22" s="2"/>
    </row>
    <row r="23" spans="1:17" ht="16.5" thickTop="1" thickBot="1" x14ac:dyDescent="0.55000000000000004">
      <c r="B23" s="9"/>
      <c r="C23" s="9"/>
      <c r="D23" s="9"/>
      <c r="E23" s="9"/>
      <c r="F23" s="9"/>
      <c r="G23" s="10"/>
      <c r="H23" s="10"/>
      <c r="I23" s="10"/>
    </row>
    <row r="24" spans="1:17" ht="16.5" thickTop="1" thickBot="1" x14ac:dyDescent="0.55000000000000004">
      <c r="A24" s="6" t="s">
        <v>2</v>
      </c>
      <c r="B24" s="1" t="s">
        <v>9</v>
      </c>
      <c r="C24" s="1">
        <v>14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6.5" thickTop="1" thickBot="1" x14ac:dyDescent="0.55000000000000004">
      <c r="B25" s="8" t="s">
        <v>10</v>
      </c>
      <c r="C25" s="1">
        <v>8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6.5" thickTop="1" thickBot="1" x14ac:dyDescent="0.55000000000000004">
      <c r="B26" s="8" t="s">
        <v>11</v>
      </c>
      <c r="C26" s="1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6.5" thickTop="1" thickBot="1" x14ac:dyDescent="0.55000000000000004">
      <c r="B27" s="1" t="s">
        <v>12</v>
      </c>
      <c r="C27" s="1">
        <v>8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6.5" thickTop="1" thickBot="1" x14ac:dyDescent="0.55000000000000004">
      <c r="B28" s="8" t="s">
        <v>10</v>
      </c>
      <c r="C28" s="1">
        <v>6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6.5" thickTop="1" thickBot="1" x14ac:dyDescent="0.55000000000000004">
      <c r="B29" s="8" t="s">
        <v>11</v>
      </c>
      <c r="C29" s="1">
        <v>2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6.5" thickTop="1" thickBot="1" x14ac:dyDescent="0.55000000000000004">
      <c r="B30" s="2" t="s">
        <v>13</v>
      </c>
      <c r="C30" s="2"/>
      <c r="D30" s="2">
        <v>44</v>
      </c>
      <c r="E30" s="2">
        <v>47</v>
      </c>
      <c r="F30" s="2">
        <v>25</v>
      </c>
      <c r="G30" s="2">
        <v>52</v>
      </c>
      <c r="H30" s="2">
        <v>50</v>
      </c>
      <c r="I30" s="2">
        <v>16</v>
      </c>
      <c r="J30" s="2">
        <v>43</v>
      </c>
      <c r="K30" s="2">
        <v>31</v>
      </c>
      <c r="L30" s="2">
        <v>44</v>
      </c>
      <c r="M30" s="2"/>
      <c r="N30" s="2"/>
      <c r="O30" s="2"/>
      <c r="P30" s="2"/>
      <c r="Q30" s="2"/>
    </row>
    <row r="31" spans="1:17" ht="16.5" thickTop="1" thickBot="1" x14ac:dyDescent="0.55000000000000004">
      <c r="B31" s="2" t="s">
        <v>14</v>
      </c>
      <c r="C31" s="2"/>
      <c r="D31" s="2">
        <v>2</v>
      </c>
      <c r="E31" s="2">
        <v>1</v>
      </c>
      <c r="F31" s="2">
        <v>2</v>
      </c>
      <c r="G31" s="2">
        <v>1</v>
      </c>
      <c r="H31" s="2">
        <v>2</v>
      </c>
      <c r="I31" s="2">
        <v>1</v>
      </c>
      <c r="J31" s="2">
        <v>1</v>
      </c>
      <c r="K31" s="2">
        <v>2</v>
      </c>
      <c r="L31" s="2">
        <v>2</v>
      </c>
      <c r="M31" s="2"/>
      <c r="N31" s="2"/>
      <c r="O31" s="2"/>
      <c r="P31" s="2"/>
      <c r="Q31" s="2"/>
    </row>
    <row r="32" spans="1:17" ht="16.5" thickTop="1" thickBot="1" x14ac:dyDescent="0.55000000000000004">
      <c r="B32" s="2" t="s">
        <v>15</v>
      </c>
      <c r="C32" s="2"/>
      <c r="D32" s="2">
        <v>25</v>
      </c>
      <c r="E32" s="2">
        <v>26</v>
      </c>
      <c r="F32" s="2">
        <v>2</v>
      </c>
      <c r="G32" s="2">
        <v>20</v>
      </c>
      <c r="H32" s="2">
        <v>32</v>
      </c>
      <c r="I32" s="2">
        <v>8</v>
      </c>
      <c r="J32" s="2">
        <v>4</v>
      </c>
      <c r="K32" s="2">
        <v>4</v>
      </c>
      <c r="L32" s="2">
        <v>20</v>
      </c>
      <c r="M32" s="2">
        <v>22</v>
      </c>
      <c r="N32" s="2">
        <v>6</v>
      </c>
      <c r="O32" s="2">
        <v>30</v>
      </c>
      <c r="P32" s="2">
        <v>10</v>
      </c>
      <c r="Q32" s="2">
        <v>4</v>
      </c>
    </row>
    <row r="33" spans="1:18" ht="16.5" thickTop="1" thickBot="1" x14ac:dyDescent="0.55000000000000004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8" ht="16.5" thickTop="1" thickBot="1" x14ac:dyDescent="0.55000000000000004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</row>
    <row r="35" spans="1:18" ht="16.5" thickTop="1" thickBot="1" x14ac:dyDescent="0.55000000000000004">
      <c r="A35" s="6" t="s">
        <v>3</v>
      </c>
      <c r="B35" s="1" t="s">
        <v>9</v>
      </c>
      <c r="C35" s="1">
        <v>2</v>
      </c>
      <c r="D35" s="1"/>
      <c r="E35" s="1"/>
    </row>
    <row r="36" spans="1:18" ht="16.5" thickTop="1" thickBot="1" x14ac:dyDescent="0.55000000000000004">
      <c r="B36" s="8" t="s">
        <v>10</v>
      </c>
      <c r="C36" s="1">
        <v>2</v>
      </c>
      <c r="D36" s="1"/>
      <c r="E36" s="1"/>
    </row>
    <row r="37" spans="1:18" ht="16.5" thickTop="1" thickBot="1" x14ac:dyDescent="0.55000000000000004">
      <c r="B37" s="8" t="s">
        <v>11</v>
      </c>
      <c r="C37" s="1">
        <v>0</v>
      </c>
      <c r="D37" s="1"/>
      <c r="E37" s="1"/>
    </row>
    <row r="38" spans="1:18" ht="16.5" thickTop="1" thickBot="1" x14ac:dyDescent="0.55000000000000004">
      <c r="B38" s="1" t="s">
        <v>12</v>
      </c>
      <c r="C38" s="1">
        <v>2</v>
      </c>
      <c r="D38" s="1"/>
      <c r="E38" s="1"/>
    </row>
    <row r="39" spans="1:18" ht="16.5" thickTop="1" thickBot="1" x14ac:dyDescent="0.55000000000000004">
      <c r="B39" s="8" t="s">
        <v>10</v>
      </c>
      <c r="C39" s="1">
        <v>2</v>
      </c>
      <c r="D39" s="1"/>
      <c r="E39" s="1"/>
    </row>
    <row r="40" spans="1:18" ht="16.5" thickTop="1" thickBot="1" x14ac:dyDescent="0.55000000000000004">
      <c r="B40" s="8" t="s">
        <v>11</v>
      </c>
      <c r="C40" s="1">
        <v>0</v>
      </c>
      <c r="D40" s="1"/>
      <c r="E40" s="1"/>
    </row>
    <row r="41" spans="1:18" ht="16.5" thickTop="1" thickBot="1" x14ac:dyDescent="0.55000000000000004">
      <c r="B41" s="2" t="s">
        <v>13</v>
      </c>
      <c r="C41" s="2"/>
      <c r="D41" s="2">
        <v>16</v>
      </c>
      <c r="E41" s="2">
        <v>29</v>
      </c>
    </row>
    <row r="42" spans="1:18" ht="16.5" thickTop="1" thickBot="1" x14ac:dyDescent="0.55000000000000004">
      <c r="B42" s="2" t="s">
        <v>14</v>
      </c>
      <c r="C42" s="2"/>
      <c r="D42" s="2">
        <v>10</v>
      </c>
      <c r="E42" s="2">
        <v>24</v>
      </c>
    </row>
    <row r="43" spans="1:18" ht="16.5" thickTop="1" thickBot="1" x14ac:dyDescent="0.55000000000000004">
      <c r="B43" s="2" t="s">
        <v>15</v>
      </c>
      <c r="C43" s="2"/>
      <c r="D43" s="2">
        <v>6</v>
      </c>
      <c r="E43" s="2">
        <v>23</v>
      </c>
    </row>
    <row r="44" spans="1:18" ht="16.5" thickTop="1" thickBot="1" x14ac:dyDescent="0.55000000000000004">
      <c r="B44" s="2"/>
      <c r="C44" s="2"/>
      <c r="D44" s="3"/>
      <c r="E44" s="3"/>
    </row>
    <row r="45" spans="1:18" ht="16.5" thickTop="1" thickBot="1" x14ac:dyDescent="0.55000000000000004"/>
    <row r="46" spans="1:18" ht="16.5" thickTop="1" thickBot="1" x14ac:dyDescent="0.55000000000000004">
      <c r="A46" s="6" t="s">
        <v>4</v>
      </c>
      <c r="B46" s="1" t="s">
        <v>9</v>
      </c>
      <c r="C46" s="1">
        <v>16</v>
      </c>
      <c r="D46" s="1"/>
      <c r="E46" s="1"/>
      <c r="F46" s="1"/>
      <c r="G46" s="1"/>
      <c r="H46" s="1"/>
      <c r="I46" s="1"/>
      <c r="J46" s="1"/>
    </row>
    <row r="47" spans="1:18" ht="16.5" thickTop="1" thickBot="1" x14ac:dyDescent="0.55000000000000004">
      <c r="B47" s="8" t="s">
        <v>10</v>
      </c>
      <c r="C47" s="1">
        <v>6</v>
      </c>
      <c r="D47" s="1"/>
      <c r="E47" s="1"/>
      <c r="F47" s="1"/>
      <c r="G47" s="1"/>
      <c r="H47" s="1"/>
      <c r="I47" s="1"/>
      <c r="J47" s="1"/>
    </row>
    <row r="48" spans="1:18" ht="16.5" thickTop="1" thickBot="1" x14ac:dyDescent="0.55000000000000004">
      <c r="B48" s="8" t="s">
        <v>11</v>
      </c>
      <c r="C48" s="1">
        <v>10</v>
      </c>
      <c r="D48" s="1"/>
      <c r="E48" s="1"/>
      <c r="F48" s="1"/>
      <c r="G48" s="1"/>
      <c r="H48" s="1"/>
      <c r="I48" s="1"/>
      <c r="J48" s="1"/>
    </row>
    <row r="49" spans="1:16" ht="16.5" thickTop="1" thickBot="1" x14ac:dyDescent="0.55000000000000004">
      <c r="B49" s="1" t="s">
        <v>12</v>
      </c>
      <c r="C49" s="1">
        <v>7</v>
      </c>
      <c r="D49" s="1"/>
      <c r="E49" s="1"/>
      <c r="F49" s="1"/>
      <c r="G49" s="1"/>
      <c r="H49" s="1"/>
      <c r="I49" s="1"/>
      <c r="J49" s="1"/>
    </row>
    <row r="50" spans="1:16" ht="16.5" thickTop="1" thickBot="1" x14ac:dyDescent="0.55000000000000004">
      <c r="B50" s="8" t="s">
        <v>10</v>
      </c>
      <c r="C50" s="1">
        <v>4</v>
      </c>
      <c r="D50" s="1"/>
      <c r="E50" s="1"/>
      <c r="F50" s="1"/>
      <c r="G50" s="1"/>
      <c r="H50" s="1"/>
      <c r="I50" s="1"/>
      <c r="J50" s="1"/>
    </row>
    <row r="51" spans="1:16" ht="16.5" thickTop="1" thickBot="1" x14ac:dyDescent="0.55000000000000004">
      <c r="B51" s="8" t="s">
        <v>11</v>
      </c>
      <c r="C51" s="1">
        <v>3</v>
      </c>
      <c r="D51" s="1"/>
      <c r="E51" s="1"/>
      <c r="F51" s="1"/>
      <c r="G51" s="1"/>
      <c r="H51" s="1"/>
      <c r="I51" s="1"/>
      <c r="J51" s="1"/>
    </row>
    <row r="52" spans="1:16" ht="16.5" thickTop="1" thickBot="1" x14ac:dyDescent="0.55000000000000004">
      <c r="B52" s="2" t="s">
        <v>13</v>
      </c>
      <c r="C52" s="2"/>
      <c r="D52" s="2">
        <v>40</v>
      </c>
      <c r="E52" s="2">
        <v>11</v>
      </c>
      <c r="F52" s="2">
        <v>9</v>
      </c>
      <c r="G52" s="2">
        <v>55</v>
      </c>
      <c r="H52" s="2">
        <v>65</v>
      </c>
      <c r="I52" s="2">
        <v>32</v>
      </c>
      <c r="J52" s="2">
        <v>41</v>
      </c>
    </row>
    <row r="53" spans="1:16" ht="16.5" thickTop="1" thickBot="1" x14ac:dyDescent="0.55000000000000004">
      <c r="B53" s="2" t="s">
        <v>14</v>
      </c>
      <c r="C53" s="2"/>
      <c r="D53" s="2">
        <v>7</v>
      </c>
      <c r="E53" s="2">
        <v>1</v>
      </c>
      <c r="F53" s="2">
        <v>1</v>
      </c>
      <c r="G53" s="2">
        <v>8</v>
      </c>
      <c r="H53" s="2">
        <v>8</v>
      </c>
      <c r="I53" s="2">
        <v>8</v>
      </c>
      <c r="J53" s="2">
        <v>6</v>
      </c>
    </row>
    <row r="54" spans="1:16" ht="16.5" thickTop="1" thickBot="1" x14ac:dyDescent="0.55000000000000004">
      <c r="B54" s="2" t="s">
        <v>15</v>
      </c>
      <c r="C54" s="2"/>
      <c r="D54" s="2">
        <v>13</v>
      </c>
      <c r="E54" s="2">
        <v>4</v>
      </c>
      <c r="F54" s="2">
        <v>4</v>
      </c>
      <c r="G54" s="2">
        <v>30</v>
      </c>
      <c r="H54" s="2">
        <v>7</v>
      </c>
      <c r="I54" s="2">
        <v>15</v>
      </c>
      <c r="J54" s="2">
        <v>30</v>
      </c>
    </row>
    <row r="55" spans="1:16" ht="16.5" thickTop="1" thickBot="1" x14ac:dyDescent="0.55000000000000004">
      <c r="B55" s="2"/>
      <c r="C55" s="2"/>
      <c r="D55" s="2"/>
      <c r="E55" s="2"/>
      <c r="F55" s="2"/>
      <c r="G55" s="3"/>
      <c r="H55" s="3"/>
      <c r="I55" s="3"/>
      <c r="J55" s="2"/>
    </row>
    <row r="56" spans="1:16" ht="16.5" thickTop="1" thickBot="1" x14ac:dyDescent="0.55000000000000004"/>
    <row r="57" spans="1:16" ht="16.5" thickTop="1" thickBot="1" x14ac:dyDescent="0.55000000000000004">
      <c r="A57" s="6" t="s">
        <v>6</v>
      </c>
      <c r="B57" s="1" t="s">
        <v>9</v>
      </c>
      <c r="C57" s="1">
        <v>28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6.5" thickTop="1" thickBot="1" x14ac:dyDescent="0.55000000000000004">
      <c r="B58" s="8" t="s">
        <v>10</v>
      </c>
      <c r="C58" s="1">
        <v>5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6.5" thickTop="1" thickBot="1" x14ac:dyDescent="0.55000000000000004">
      <c r="B59" s="8" t="s">
        <v>11</v>
      </c>
      <c r="C59" s="1">
        <v>23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6.5" thickTop="1" thickBot="1" x14ac:dyDescent="0.55000000000000004">
      <c r="B60" s="1" t="s">
        <v>12</v>
      </c>
      <c r="C60" s="1">
        <v>12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6.5" thickTop="1" thickBot="1" x14ac:dyDescent="0.55000000000000004">
      <c r="B61" s="8" t="s">
        <v>10</v>
      </c>
      <c r="C61" s="1">
        <v>5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6.5" thickTop="1" thickBot="1" x14ac:dyDescent="0.55000000000000004">
      <c r="B62" s="8" t="s">
        <v>11</v>
      </c>
      <c r="C62" s="1">
        <v>7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6.5" thickTop="1" thickBot="1" x14ac:dyDescent="0.55000000000000004">
      <c r="B63" s="2" t="s">
        <v>13</v>
      </c>
      <c r="C63" s="2"/>
      <c r="D63" s="2">
        <v>47</v>
      </c>
      <c r="E63" s="2">
        <v>37</v>
      </c>
      <c r="F63" s="2">
        <v>60</v>
      </c>
      <c r="G63" s="2">
        <v>58</v>
      </c>
      <c r="H63" s="2">
        <v>23</v>
      </c>
      <c r="I63" s="2">
        <v>51</v>
      </c>
      <c r="J63" s="2">
        <v>42</v>
      </c>
      <c r="K63" s="2">
        <v>71</v>
      </c>
      <c r="L63" s="2">
        <v>21</v>
      </c>
      <c r="M63" s="2">
        <v>60</v>
      </c>
      <c r="N63" s="2">
        <v>46</v>
      </c>
      <c r="O63" s="2">
        <v>43</v>
      </c>
      <c r="P63" s="2"/>
    </row>
    <row r="64" spans="1:16" ht="16.5" thickTop="1" thickBot="1" x14ac:dyDescent="0.55000000000000004">
      <c r="B64" s="2" t="s">
        <v>14</v>
      </c>
      <c r="C64" s="2"/>
      <c r="D64" s="2">
        <v>0.5</v>
      </c>
      <c r="E64" s="2">
        <v>4</v>
      </c>
      <c r="F64" s="2">
        <v>11</v>
      </c>
      <c r="G64" s="2">
        <v>12</v>
      </c>
      <c r="H64" s="2">
        <v>4</v>
      </c>
      <c r="I64" s="2">
        <v>5</v>
      </c>
      <c r="J64" s="2">
        <v>11</v>
      </c>
      <c r="K64" s="2">
        <v>4</v>
      </c>
      <c r="L64" s="2">
        <v>5</v>
      </c>
      <c r="M64" s="2">
        <v>7</v>
      </c>
      <c r="N64" s="2" t="s">
        <v>5</v>
      </c>
      <c r="O64" s="2">
        <v>6</v>
      </c>
      <c r="P64" s="2"/>
    </row>
    <row r="65" spans="1:50" ht="16.5" thickTop="1" thickBot="1" x14ac:dyDescent="0.55000000000000004">
      <c r="B65" s="2" t="s">
        <v>15</v>
      </c>
      <c r="C65" s="2"/>
      <c r="D65" s="2">
        <v>11</v>
      </c>
      <c r="E65" s="2">
        <v>14</v>
      </c>
      <c r="F65" s="2">
        <v>20</v>
      </c>
      <c r="G65" s="2">
        <v>17</v>
      </c>
      <c r="H65" s="2">
        <v>3</v>
      </c>
      <c r="I65" s="2">
        <v>4</v>
      </c>
      <c r="J65" s="2">
        <v>3</v>
      </c>
      <c r="K65" s="2">
        <v>14</v>
      </c>
      <c r="L65" s="2">
        <v>2</v>
      </c>
      <c r="M65" s="2">
        <v>11</v>
      </c>
      <c r="N65" s="2">
        <v>4</v>
      </c>
      <c r="O65" s="2">
        <v>6</v>
      </c>
      <c r="P65" s="2"/>
    </row>
    <row r="66" spans="1:50" ht="16.5" thickTop="1" thickBot="1" x14ac:dyDescent="0.55000000000000004">
      <c r="B66" s="2"/>
      <c r="C66" s="4"/>
      <c r="D66" s="5"/>
      <c r="E66" s="5"/>
      <c r="F66" s="5"/>
      <c r="G66" s="5"/>
      <c r="H66" s="5"/>
      <c r="I66" s="5"/>
      <c r="J66" s="5"/>
      <c r="K66" s="5"/>
      <c r="L66" s="5"/>
      <c r="M66" s="5"/>
      <c r="N66" s="4"/>
      <c r="O66" s="4"/>
      <c r="P66" s="4"/>
    </row>
    <row r="67" spans="1:50" ht="16.5" thickTop="1" thickBot="1" x14ac:dyDescent="0.55000000000000004">
      <c r="B67" s="4"/>
      <c r="C67" s="4"/>
      <c r="D67" s="5"/>
      <c r="E67" s="5"/>
      <c r="F67" s="5"/>
      <c r="G67" s="5"/>
      <c r="H67" s="5"/>
      <c r="I67" s="5"/>
      <c r="J67" s="5"/>
      <c r="K67" s="5"/>
      <c r="L67" s="5"/>
      <c r="M67" s="5"/>
      <c r="N67" s="4"/>
      <c r="O67" s="4"/>
      <c r="P67" s="4"/>
    </row>
    <row r="68" spans="1:50" ht="16.5" thickTop="1" thickBot="1" x14ac:dyDescent="0.55000000000000004">
      <c r="A68" s="6" t="s">
        <v>7</v>
      </c>
      <c r="B68" s="4"/>
      <c r="C68" s="4"/>
      <c r="D68" s="5"/>
      <c r="E68" s="5"/>
      <c r="F68" s="5"/>
      <c r="G68" s="5"/>
      <c r="H68" s="5"/>
      <c r="I68" s="5"/>
      <c r="J68" s="5"/>
      <c r="K68" s="5"/>
      <c r="L68" s="5"/>
      <c r="M68" s="5"/>
      <c r="N68" s="4"/>
      <c r="O68" s="4"/>
      <c r="P68" s="4"/>
    </row>
    <row r="69" spans="1:50" ht="16.5" thickTop="1" thickBot="1" x14ac:dyDescent="0.55000000000000004">
      <c r="B69" s="1" t="s">
        <v>9</v>
      </c>
      <c r="C69" s="1">
        <v>2</v>
      </c>
      <c r="D69" s="1" t="s">
        <v>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1:50" ht="16.5" thickTop="1" thickBot="1" x14ac:dyDescent="0.55000000000000004">
      <c r="B70" s="8" t="s">
        <v>10</v>
      </c>
      <c r="C70" s="1">
        <v>2</v>
      </c>
      <c r="D70" s="1" t="s">
        <v>8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1:50" ht="16.5" thickTop="1" thickBot="1" x14ac:dyDescent="0.55000000000000004">
      <c r="B71" s="8" t="s">
        <v>11</v>
      </c>
      <c r="C71" s="1">
        <v>0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1:50" ht="16.5" thickTop="1" thickBot="1" x14ac:dyDescent="0.55000000000000004">
      <c r="B72" s="1" t="s">
        <v>12</v>
      </c>
      <c r="C72" s="1">
        <v>2</v>
      </c>
      <c r="D72" s="1" t="s">
        <v>8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1:50" ht="16.5" thickTop="1" thickBot="1" x14ac:dyDescent="0.55000000000000004">
      <c r="B73" s="8" t="s">
        <v>10</v>
      </c>
      <c r="C73" s="1">
        <v>2</v>
      </c>
      <c r="D73" s="1" t="s">
        <v>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1:50" ht="16.5" thickTop="1" thickBot="1" x14ac:dyDescent="0.55000000000000004">
      <c r="B74" s="8" t="s">
        <v>11</v>
      </c>
      <c r="C74" s="1">
        <v>0</v>
      </c>
      <c r="D74" s="1" t="s">
        <v>8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1:50" s="9" customFormat="1" ht="16.5" thickTop="1" thickBot="1" x14ac:dyDescent="0.55000000000000004">
      <c r="B75" s="2" t="s">
        <v>13</v>
      </c>
      <c r="C75" s="2"/>
      <c r="D75" s="2">
        <v>33</v>
      </c>
      <c r="E75" s="2">
        <v>45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</row>
    <row r="76" spans="1:50" s="9" customFormat="1" ht="16.5" thickTop="1" thickBot="1" x14ac:dyDescent="0.55000000000000004">
      <c r="B76" s="2" t="s">
        <v>14</v>
      </c>
      <c r="C76" s="2"/>
      <c r="D76" s="2">
        <v>2</v>
      </c>
      <c r="E76" s="2">
        <v>4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</row>
    <row r="77" spans="1:50" s="9" customFormat="1" ht="16.5" thickTop="1" thickBot="1" x14ac:dyDescent="0.55000000000000004">
      <c r="B77" s="2" t="s">
        <v>15</v>
      </c>
      <c r="C77" s="2"/>
      <c r="D77" s="2">
        <v>2</v>
      </c>
      <c r="E77" s="2">
        <v>4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</row>
    <row r="78" spans="1:50" s="9" customFormat="1" ht="16.5" thickTop="1" thickBot="1" x14ac:dyDescent="0.55000000000000004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</row>
    <row r="79" spans="1:50" ht="16.5" thickTop="1" thickBot="1" x14ac:dyDescent="0.55000000000000004">
      <c r="B79" s="4"/>
      <c r="C79" s="4"/>
      <c r="D79" s="5"/>
      <c r="E79" s="5"/>
      <c r="F79" s="5"/>
      <c r="G79" s="5"/>
      <c r="H79" s="5"/>
      <c r="I79" s="5"/>
      <c r="J79" s="5"/>
      <c r="K79" s="5"/>
      <c r="L79" s="5"/>
      <c r="M79" s="5"/>
      <c r="N79" s="4"/>
      <c r="O79" s="4"/>
      <c r="P79" s="4"/>
    </row>
    <row r="80" spans="1:50" s="1" customFormat="1" ht="16.5" thickTop="1" thickBot="1" x14ac:dyDescent="0.55000000000000004">
      <c r="A80" s="11"/>
      <c r="B80" s="2" t="s">
        <v>17</v>
      </c>
      <c r="C80" s="1">
        <f>C2+C13+C24+C35+C46+C57+C69</f>
        <v>71</v>
      </c>
    </row>
    <row r="81" spans="2:4" ht="16.5" thickTop="1" thickBot="1" x14ac:dyDescent="0.55000000000000004">
      <c r="B81" s="1" t="s">
        <v>18</v>
      </c>
      <c r="C81" s="1">
        <f>C5+C16+C27+C38+C49+C60+C72</f>
        <v>35</v>
      </c>
      <c r="D81" s="6" t="s">
        <v>27</v>
      </c>
    </row>
    <row r="82" spans="2:4" ht="16.149999999999999" thickTop="1" x14ac:dyDescent="0.5">
      <c r="B82" s="12" t="s">
        <v>19</v>
      </c>
      <c r="C82" s="6">
        <f>C3+C14+C25+C36+C47+C58+C70</f>
        <v>28</v>
      </c>
    </row>
    <row r="83" spans="2:4" x14ac:dyDescent="0.5">
      <c r="B83" s="12" t="s">
        <v>20</v>
      </c>
      <c r="C83" s="6">
        <f>C4+C15+C26+C37+C48+C59</f>
        <v>43</v>
      </c>
    </row>
    <row r="84" spans="2:4" x14ac:dyDescent="0.5">
      <c r="B84" s="12" t="s">
        <v>21</v>
      </c>
      <c r="C84" s="6">
        <f>C6+C17+C28+C39+C50+C61+C73</f>
        <v>22</v>
      </c>
    </row>
    <row r="85" spans="2:4" x14ac:dyDescent="0.5">
      <c r="B85" s="12" t="s">
        <v>22</v>
      </c>
      <c r="C85" s="6">
        <f>C7+C18+C29+C40+C51+C62</f>
        <v>13</v>
      </c>
    </row>
    <row r="86" spans="2:4" x14ac:dyDescent="0.5">
      <c r="B86" s="12" t="s">
        <v>23</v>
      </c>
      <c r="C86" s="13">
        <f>AVERAGE(D8:I8,D19:I19,D30:Q30,D41:E41,D52:J52,D63:P63,D75:E75)</f>
        <v>39.609756097560975</v>
      </c>
      <c r="D86" s="13">
        <f>_xlfn.STDEV.S(D8:I8,D19:I19,D30:Q30,D41:E41,D52:J52,D63:P63,D75:E75)</f>
        <v>15.452957724624252</v>
      </c>
    </row>
    <row r="87" spans="2:4" x14ac:dyDescent="0.5">
      <c r="B87" s="12" t="s">
        <v>25</v>
      </c>
      <c r="C87" s="13">
        <f>_xlfn.STDEV.S(D10:I10,D21:I21,D32:Q32,D54:J54,D65:P65,D77:E77)+AVERAGE(D10:I10,D21:I21,D32:Q32,D54:J54,D65:P65,D77:E77)</f>
        <v>21.116254288947452</v>
      </c>
      <c r="D87" s="13">
        <f>_xlfn.STDEV.S(D10:I10,D21:I21,D32:Q32,D54:J54,D65:P65,D77:E77)</f>
        <v>8.8662542889474505</v>
      </c>
    </row>
    <row r="88" spans="2:4" x14ac:dyDescent="0.5">
      <c r="B88" s="12" t="s">
        <v>24</v>
      </c>
      <c r="C88" s="13">
        <f>AVERAGE(D20:I20,D31:Q31,D42:E42,D53:J53,D64:O64,D76:E76)</f>
        <v>4.7162162162162158</v>
      </c>
      <c r="D88" s="13">
        <f>_xlfn.STDEV.S(D20:I20,D31:Q31,D42:E42,D53:J53,D64:O64,D76:E76)</f>
        <v>4.6465945423332169</v>
      </c>
    </row>
    <row r="89" spans="2:4" x14ac:dyDescent="0.5">
      <c r="B89" s="12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xxx N.</cp:lastModifiedBy>
  <dcterms:created xsi:type="dcterms:W3CDTF">2021-06-10T10:46:02Z</dcterms:created>
  <dcterms:modified xsi:type="dcterms:W3CDTF">2021-08-05T10:48:46Z</dcterms:modified>
</cp:coreProperties>
</file>